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26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<sst xmlns="http://schemas.openxmlformats.org/spreadsheetml/2006/main" count="151" uniqueCount="100">
  <si>
    <t xml:space="preserve">     LISTA</t>
  </si>
  <si>
    <t xml:space="preserve">     OBIECTIVELOR DE INVESTITII  PE ANUL 2009 CU FINANTARE  </t>
  </si>
  <si>
    <t>INTEGRALA DE LA BUGETUL DE VENITURI SI CHELTUIELI EXTRABUGETARE</t>
  </si>
  <si>
    <t>Nr.</t>
  </si>
  <si>
    <t>Nominalizarea pe obiective de investitii,</t>
  </si>
  <si>
    <t>Valoare</t>
  </si>
  <si>
    <t>Crt.</t>
  </si>
  <si>
    <t xml:space="preserve"> dotari si alte cheltuieli de investitii</t>
  </si>
  <si>
    <t>totala</t>
  </si>
  <si>
    <t xml:space="preserve">TOTAL </t>
  </si>
  <si>
    <t>din care:</t>
  </si>
  <si>
    <t>65.10 INVATAMANT</t>
  </si>
  <si>
    <t>67.10 CULTURA, RECREERE SI RELIGIE</t>
  </si>
  <si>
    <t>A. Obiective de investitii in continuare- total</t>
  </si>
  <si>
    <t>B. Lucrari noi</t>
  </si>
  <si>
    <t>Instalare soba cu gaze
GR. SC. TRAIAN</t>
  </si>
  <si>
    <t>Tamplarie aluminiu cladire GR. SC. TRAIAN</t>
  </si>
  <si>
    <t>Recompartimentare spatiu administrator de retea
GR. SC. RADU NEGRU</t>
  </si>
  <si>
    <t>Reabilitare corp P+1 - GR. SC. GHE. ASACHI</t>
  </si>
  <si>
    <t>Proiect centrala termica GR. SC. ELENA DOAMNA</t>
  </si>
  <si>
    <t>Extindere Colegiul de Ind. Alim ELENA DOAMNA</t>
  </si>
  <si>
    <t>C.Alte cheltuieli de investitii</t>
  </si>
  <si>
    <r>
      <t xml:space="preserve">CF2 -  LICEUL </t>
    </r>
    <r>
      <rPr>
        <b/>
        <sz val="11"/>
        <rFont val="Arial"/>
        <family val="2"/>
      </rPr>
      <t>''EMIL RACOVITA''</t>
    </r>
  </si>
  <si>
    <t>Xerox</t>
  </si>
  <si>
    <t>Videoproiector</t>
  </si>
  <si>
    <t>Soft educational</t>
  </si>
  <si>
    <r>
      <t xml:space="preserve">CF 8 - GRADINITA NR. 9 </t>
    </r>
    <r>
      <rPr>
        <b/>
        <sz val="11"/>
        <rFont val="Arial"/>
        <family val="2"/>
      </rPr>
      <t>"SF. NICOLAE"</t>
    </r>
  </si>
  <si>
    <t>Tobogan gonflabil</t>
  </si>
  <si>
    <t>Castel Gonflabil</t>
  </si>
  <si>
    <r>
      <t>CF.16 SCOALA  10</t>
    </r>
    <r>
      <rPr>
        <b/>
        <sz val="11"/>
        <rFont val="Arial"/>
        <family val="2"/>
      </rPr>
      <t xml:space="preserve"> ''PETRE TUTEA''</t>
    </r>
  </si>
  <si>
    <t>Sistem de supraveghere video</t>
  </si>
  <si>
    <t>CF 33 - SCOALA NR. 11</t>
  </si>
  <si>
    <t>Sistem de calcul</t>
  </si>
  <si>
    <t>Program de gestiune biblioteca</t>
  </si>
  <si>
    <r>
      <t xml:space="preserve">CF34 -  </t>
    </r>
    <r>
      <rPr>
        <b/>
        <sz val="11"/>
        <rFont val="Arial"/>
        <family val="2"/>
      </rPr>
      <t>SCOALA 3</t>
    </r>
  </si>
  <si>
    <t>Masina de spalat pardoseala</t>
  </si>
  <si>
    <t>Copiator color  A3</t>
  </si>
  <si>
    <t>Tabla interactiva</t>
  </si>
  <si>
    <t>CF 35 SCOALA NR. 40</t>
  </si>
  <si>
    <t>Studiu de fezabilitate</t>
  </si>
  <si>
    <t>CF 37 - SCOALA NR.2</t>
  </si>
  <si>
    <t>Sistem de alarma in caz de efractie</t>
  </si>
  <si>
    <t>SCOALA NR. 24</t>
  </si>
  <si>
    <t>Calculator</t>
  </si>
  <si>
    <r>
      <t xml:space="preserve">COLEGIUL </t>
    </r>
    <r>
      <rPr>
        <b/>
        <sz val="11"/>
        <rFont val="Arial"/>
        <family val="2"/>
      </rPr>
      <t>'' VASILE ALECSANDRI''</t>
    </r>
  </si>
  <si>
    <r>
      <t xml:space="preserve">COLEGIUL </t>
    </r>
    <r>
      <rPr>
        <b/>
        <sz val="11"/>
        <rFont val="Arial"/>
        <family val="2"/>
      </rPr>
      <t>''TRAIAN VUIA''</t>
    </r>
  </si>
  <si>
    <t>Simulator auto</t>
  </si>
  <si>
    <t>Licenta sistem operare Windous</t>
  </si>
  <si>
    <t>Program contabilitate</t>
  </si>
  <si>
    <r>
      <t>LICEUL</t>
    </r>
    <r>
      <rPr>
        <b/>
        <sz val="11"/>
        <rFont val="Arial"/>
        <family val="2"/>
      </rPr>
      <t xml:space="preserve"> "MIHAIL KOGALNICEANU"</t>
    </r>
  </si>
  <si>
    <t>Program informatic</t>
  </si>
  <si>
    <t>Pachet de prezentare  interactiv III</t>
  </si>
  <si>
    <r>
      <t xml:space="preserve">GRUP SCOLAR </t>
    </r>
    <r>
      <rPr>
        <b/>
        <sz val="11"/>
        <rFont val="Arial"/>
        <family val="2"/>
      </rPr>
      <t>"SF. MARIA"</t>
    </r>
  </si>
  <si>
    <t>Program informatic contabilitate</t>
  </si>
  <si>
    <t xml:space="preserve">Masina de cusut si surfilat </t>
  </si>
  <si>
    <r>
      <t>COLEGIUL '</t>
    </r>
    <r>
      <rPr>
        <b/>
        <sz val="11"/>
        <rFont val="Arial"/>
        <family val="2"/>
      </rPr>
      <t>'PAUL DIMO''</t>
    </r>
  </si>
  <si>
    <r>
      <t xml:space="preserve">GRUP SCOLAR </t>
    </r>
    <r>
      <rPr>
        <b/>
        <sz val="11"/>
        <rFont val="Arial"/>
        <family val="2"/>
      </rPr>
      <t>"METALURGIC"</t>
    </r>
  </si>
  <si>
    <t>Sistem supraveghere video</t>
  </si>
  <si>
    <t>Masina de sudura+pistolet</t>
  </si>
  <si>
    <t>Invertor sudura+racitor+carucior pistolet</t>
  </si>
  <si>
    <r>
      <t xml:space="preserve">GRUP SCOLAR </t>
    </r>
    <r>
      <rPr>
        <b/>
        <sz val="11"/>
        <rFont val="Arial"/>
        <family val="2"/>
      </rPr>
      <t>"TRAIAN"</t>
    </r>
  </si>
  <si>
    <t>Laptop</t>
  </si>
  <si>
    <t>Imprimanta color A3</t>
  </si>
  <si>
    <t>Programe informatice</t>
  </si>
  <si>
    <t>Soba de gatit cu gaze</t>
  </si>
  <si>
    <t>Cuptor electric</t>
  </si>
  <si>
    <t>Robot profesional de bucatarie</t>
  </si>
  <si>
    <r>
      <t>LICEUL</t>
    </r>
    <r>
      <rPr>
        <b/>
        <sz val="11"/>
        <rFont val="Arial"/>
        <family val="2"/>
      </rPr>
      <t xml:space="preserve"> PEDAGOGIC '' C. NEGRI</t>
    </r>
  </si>
  <si>
    <t>Licente</t>
  </si>
  <si>
    <t>Schela modulara</t>
  </si>
  <si>
    <t>LICEUL DE MARINA</t>
  </si>
  <si>
    <t>Program informatic mijloace fixe</t>
  </si>
  <si>
    <t>Sistem de supraveghere</t>
  </si>
  <si>
    <t>S.A.D.P.</t>
  </si>
  <si>
    <t>Server</t>
  </si>
  <si>
    <t>Licente software</t>
  </si>
  <si>
    <t>Calculatoare PC</t>
  </si>
  <si>
    <t>Centrala de incalzit cu lemne</t>
  </si>
  <si>
    <t>Emondor</t>
  </si>
  <si>
    <t>Motocoasa FS 480</t>
  </si>
  <si>
    <t>Motofierastrau</t>
  </si>
  <si>
    <t>III</t>
  </si>
  <si>
    <t>CONSOLIDARI</t>
  </si>
  <si>
    <t xml:space="preserve">CHELTUIELI DE PROIECTARE PENTRU </t>
  </si>
  <si>
    <t>IV</t>
  </si>
  <si>
    <t xml:space="preserve">ELABORAREA STUDIILOR DE PREFEZABILITATE </t>
  </si>
  <si>
    <t xml:space="preserve">SI A STUDIILOR DE FEZABILITATE AFERENTE </t>
  </si>
  <si>
    <t>Proiect sala de sport GR. SC. TRAIAN</t>
  </si>
  <si>
    <t>Proiect inlocuire canal colector cantina si camin</t>
  </si>
  <si>
    <t>Proiect reparatii capitale GR.SC. TRAIAN</t>
  </si>
  <si>
    <r>
      <t>GRUP SCOLAR</t>
    </r>
    <r>
      <rPr>
        <b/>
        <sz val="11"/>
        <rFont val="Arial"/>
        <family val="2"/>
      </rPr>
      <t xml:space="preserve"> "GHE. ASACHI"</t>
    </r>
  </si>
  <si>
    <t>Studiu de fezabilitate  reabilitare corp P+1</t>
  </si>
  <si>
    <t>U.M.</t>
  </si>
  <si>
    <t>Cantita-</t>
  </si>
  <si>
    <t xml:space="preserve">   te</t>
  </si>
  <si>
    <t>buc.</t>
  </si>
  <si>
    <t>mii lei</t>
  </si>
  <si>
    <t>ANEXA IV</t>
  </si>
  <si>
    <t>PRESEDINTE DE SEDINTA</t>
  </si>
  <si>
    <t>APETRACHIOAIE DANIEL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</si>
</sst>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8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 horizontal="left"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 horizontal="left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left" wrapText="1"/>
    </xf>
    <xf numFmtId="0" fontId="0" fillId="0" borderId="9" xfId="0" applyFont="1" applyFill="1" applyBorder="1" applyAlignment="1">
      <alignment horizontal="left"/>
    </xf>
    <xf numFmtId="0" fontId="6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left"/>
    </xf>
    <xf numFmtId="4" fontId="1" fillId="0" borderId="2" xfId="0" applyNumberFormat="1" applyFont="1" applyBorder="1" applyAlignment="1">
      <alignment/>
    </xf>
    <xf numFmtId="0" fontId="6" fillId="0" borderId="3" xfId="0" applyFont="1" applyBorder="1" applyAlignment="1">
      <alignment horizontal="center"/>
    </xf>
    <xf numFmtId="0" fontId="6" fillId="0" borderId="3" xfId="0" applyFont="1" applyFill="1" applyBorder="1" applyAlignment="1">
      <alignment horizontal="left"/>
    </xf>
    <xf numFmtId="4" fontId="0" fillId="0" borderId="4" xfId="0" applyNumberFormat="1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horizontal="left"/>
    </xf>
    <xf numFmtId="4" fontId="0" fillId="0" borderId="6" xfId="0" applyNumberFormat="1" applyFont="1" applyBorder="1" applyAlignment="1">
      <alignment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/>
    </xf>
    <xf numFmtId="4" fontId="1" fillId="0" borderId="4" xfId="0" applyNumberFormat="1" applyFont="1" applyBorder="1" applyAlignment="1">
      <alignment/>
    </xf>
    <xf numFmtId="0" fontId="6" fillId="0" borderId="4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3" xfId="0" applyFont="1" applyFill="1" applyBorder="1" applyAlignment="1">
      <alignment/>
    </xf>
    <xf numFmtId="0" fontId="5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5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3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3" xfId="0" applyFont="1" applyFill="1" applyBorder="1" applyAlignment="1">
      <alignment horizontal="left" wrapText="1"/>
    </xf>
    <xf numFmtId="0" fontId="7" fillId="0" borderId="6" xfId="0" applyFont="1" applyBorder="1" applyAlignment="1">
      <alignment/>
    </xf>
    <xf numFmtId="0" fontId="6" fillId="0" borderId="2" xfId="0" applyFont="1" applyBorder="1" applyAlignment="1" quotePrefix="1">
      <alignment horizontal="center"/>
    </xf>
    <xf numFmtId="0" fontId="1" fillId="0" borderId="1" xfId="0" applyFont="1" applyBorder="1" applyAlignment="1">
      <alignment/>
    </xf>
    <xf numFmtId="4" fontId="1" fillId="0" borderId="2" xfId="0" applyNumberFormat="1" applyFont="1" applyFill="1" applyBorder="1" applyAlignment="1">
      <alignment/>
    </xf>
    <xf numFmtId="0" fontId="5" fillId="0" borderId="2" xfId="0" applyFont="1" applyFill="1" applyBorder="1" applyAlignment="1">
      <alignment horizontal="left"/>
    </xf>
    <xf numFmtId="4" fontId="1" fillId="0" borderId="11" xfId="0" applyNumberFormat="1" applyFont="1" applyBorder="1" applyAlignment="1">
      <alignment/>
    </xf>
    <xf numFmtId="0" fontId="6" fillId="0" borderId="4" xfId="0" applyFont="1" applyFill="1" applyBorder="1" applyAlignment="1">
      <alignment horizontal="left"/>
    </xf>
    <xf numFmtId="4" fontId="0" fillId="0" borderId="12" xfId="0" applyNumberFormat="1" applyFont="1" applyBorder="1" applyAlignment="1">
      <alignment/>
    </xf>
    <xf numFmtId="0" fontId="6" fillId="0" borderId="6" xfId="0" applyFont="1" applyFill="1" applyBorder="1" applyAlignment="1">
      <alignment horizontal="left"/>
    </xf>
    <xf numFmtId="4" fontId="0" fillId="0" borderId="13" xfId="0" applyNumberFormat="1" applyFont="1" applyBorder="1" applyAlignment="1">
      <alignment/>
    </xf>
    <xf numFmtId="0" fontId="4" fillId="0" borderId="3" xfId="0" applyFont="1" applyBorder="1" applyAlignment="1">
      <alignment horizontal="center"/>
    </xf>
    <xf numFmtId="0" fontId="4" fillId="0" borderId="3" xfId="0" applyFont="1" applyBorder="1" applyAlignment="1">
      <alignment horizontal="left"/>
    </xf>
    <xf numFmtId="0" fontId="0" fillId="0" borderId="4" xfId="0" applyFont="1" applyBorder="1" applyAlignment="1">
      <alignment/>
    </xf>
    <xf numFmtId="0" fontId="6" fillId="0" borderId="2" xfId="0" applyFont="1" applyBorder="1" applyAlignment="1">
      <alignment/>
    </xf>
    <xf numFmtId="0" fontId="4" fillId="0" borderId="1" xfId="0" applyFont="1" applyBorder="1" applyAlignment="1">
      <alignment horizontal="left"/>
    </xf>
    <xf numFmtId="4" fontId="0" fillId="0" borderId="2" xfId="0" applyNumberFormat="1" applyFont="1" applyBorder="1" applyAlignment="1">
      <alignment/>
    </xf>
    <xf numFmtId="0" fontId="4" fillId="0" borderId="4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0" xfId="0" applyFont="1" applyBorder="1" applyAlignment="1">
      <alignment horizontal="left"/>
    </xf>
    <xf numFmtId="0" fontId="6" fillId="0" borderId="6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3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6" fillId="0" borderId="2" xfId="0" applyFont="1" applyFill="1" applyBorder="1" applyAlignment="1">
      <alignment horizontal="left"/>
    </xf>
    <xf numFmtId="0" fontId="6" fillId="0" borderId="3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2" xfId="0" applyFont="1" applyFill="1" applyBorder="1" applyAlignment="1">
      <alignment/>
    </xf>
    <xf numFmtId="0" fontId="6" fillId="0" borderId="2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left"/>
    </xf>
    <xf numFmtId="0" fontId="5" fillId="0" borderId="3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left"/>
    </xf>
    <xf numFmtId="0" fontId="6" fillId="0" borderId="3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6" fillId="0" borderId="5" xfId="0" applyFont="1" applyBorder="1" applyAlignment="1">
      <alignment/>
    </xf>
    <xf numFmtId="0" fontId="6" fillId="0" borderId="7" xfId="0" applyFont="1" applyBorder="1" applyAlignment="1">
      <alignment/>
    </xf>
    <xf numFmtId="4" fontId="3" fillId="0" borderId="6" xfId="0" applyNumberFormat="1" applyFont="1" applyBorder="1" applyAlignment="1">
      <alignment/>
    </xf>
    <xf numFmtId="4" fontId="4" fillId="0" borderId="8" xfId="0" applyNumberFormat="1" applyFont="1" applyBorder="1" applyAlignment="1">
      <alignment/>
    </xf>
    <xf numFmtId="4" fontId="1" fillId="0" borderId="8" xfId="0" applyNumberFormat="1" applyFont="1" applyBorder="1" applyAlignment="1">
      <alignment/>
    </xf>
    <xf numFmtId="4" fontId="1" fillId="0" borderId="8" xfId="0" applyNumberFormat="1" applyFont="1" applyBorder="1" applyAlignment="1">
      <alignment horizontal="right"/>
    </xf>
    <xf numFmtId="4" fontId="0" fillId="0" borderId="8" xfId="0" applyNumberFormat="1" applyFont="1" applyBorder="1" applyAlignment="1">
      <alignment horizontal="right"/>
    </xf>
    <xf numFmtId="4" fontId="5" fillId="0" borderId="8" xfId="0" applyNumberFormat="1" applyFont="1" applyBorder="1" applyAlignment="1">
      <alignment/>
    </xf>
    <xf numFmtId="0" fontId="5" fillId="0" borderId="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08"/>
  <sheetViews>
    <sheetView tabSelected="1" workbookViewId="0" topLeftCell="A82">
      <selection activeCell="I97" sqref="I97"/>
    </sheetView>
  </sheetViews>
  <sheetFormatPr defaultColWidth="9.140625" defaultRowHeight="12.75"/>
  <cols>
    <col min="1" max="1" width="8.00390625" style="2" customWidth="1"/>
    <col min="2" max="2" width="4.421875" style="2" customWidth="1"/>
    <col min="3" max="3" width="52.140625" style="2" customWidth="1"/>
    <col min="4" max="4" width="5.57421875" style="2" customWidth="1"/>
    <col min="5" max="5" width="6.57421875" style="2" customWidth="1"/>
    <col min="6" max="6" width="12.7109375" style="2" customWidth="1"/>
    <col min="7" max="16384" width="9.140625" style="2" customWidth="1"/>
  </cols>
  <sheetData>
    <row r="1" spans="2:6" ht="12.75">
      <c r="B1" s="1"/>
      <c r="C1" s="1"/>
      <c r="D1" s="1"/>
      <c r="E1" s="1"/>
      <c r="F1" s="4" t="s">
        <v>97</v>
      </c>
    </row>
    <row r="2" spans="2:5" ht="12.75">
      <c r="B2" s="1"/>
      <c r="C2" s="1"/>
      <c r="D2" s="1"/>
      <c r="E2" s="1"/>
    </row>
    <row r="3" spans="2:5" ht="12.75">
      <c r="B3" s="1"/>
      <c r="C3" s="1"/>
      <c r="D3" s="1"/>
      <c r="E3" s="1"/>
    </row>
    <row r="4" spans="2:5" ht="12.75">
      <c r="B4" s="1"/>
      <c r="C4" s="1"/>
      <c r="D4" s="1"/>
      <c r="E4" s="1"/>
    </row>
    <row r="5" spans="2:5" ht="15.75" customHeight="1">
      <c r="B5" s="1"/>
      <c r="C5" s="1"/>
      <c r="D5" s="1"/>
      <c r="E5" s="1"/>
    </row>
    <row r="6" spans="3:5" ht="18.75" customHeight="1">
      <c r="C6" s="3" t="s">
        <v>0</v>
      </c>
      <c r="D6" s="3"/>
      <c r="E6" s="3"/>
    </row>
    <row r="7" spans="2:5" ht="15.75" customHeight="1">
      <c r="B7" s="4" t="s">
        <v>1</v>
      </c>
      <c r="C7" s="4"/>
      <c r="D7" s="4"/>
      <c r="E7" s="4"/>
    </row>
    <row r="8" spans="2:5" ht="14.25" customHeight="1">
      <c r="B8" s="4"/>
      <c r="C8" s="5" t="s">
        <v>2</v>
      </c>
      <c r="D8" s="5"/>
      <c r="E8" s="5"/>
    </row>
    <row r="11" ht="13.5" customHeight="1"/>
    <row r="12" ht="18.75" customHeight="1" thickBot="1">
      <c r="F12" s="6" t="s">
        <v>96</v>
      </c>
    </row>
    <row r="13" spans="2:6" ht="12.75" customHeight="1">
      <c r="B13" s="7" t="s">
        <v>3</v>
      </c>
      <c r="C13" s="91" t="s">
        <v>4</v>
      </c>
      <c r="D13" s="66" t="s">
        <v>92</v>
      </c>
      <c r="E13" s="67" t="s">
        <v>93</v>
      </c>
      <c r="F13" s="92" t="s">
        <v>5</v>
      </c>
    </row>
    <row r="14" spans="2:6" ht="15" customHeight="1">
      <c r="B14" s="9" t="s">
        <v>6</v>
      </c>
      <c r="C14" s="11" t="s">
        <v>7</v>
      </c>
      <c r="D14" s="62"/>
      <c r="E14" s="68" t="s">
        <v>94</v>
      </c>
      <c r="F14" s="93" t="s">
        <v>8</v>
      </c>
    </row>
    <row r="15" spans="2:6" ht="14.25" customHeight="1">
      <c r="B15" s="9"/>
      <c r="C15" s="11"/>
      <c r="D15" s="69"/>
      <c r="E15" s="70"/>
      <c r="F15" s="10"/>
    </row>
    <row r="16" spans="2:6" ht="19.5" customHeight="1">
      <c r="B16" s="8"/>
      <c r="C16" s="12" t="s">
        <v>9</v>
      </c>
      <c r="D16" s="71"/>
      <c r="E16" s="12"/>
      <c r="F16" s="8"/>
    </row>
    <row r="17" spans="2:6" ht="19.5" customHeight="1">
      <c r="B17" s="13"/>
      <c r="C17" s="14" t="s">
        <v>10</v>
      </c>
      <c r="D17" s="72"/>
      <c r="E17" s="14"/>
      <c r="F17" s="96">
        <f>SUM(F28+F21)+F98</f>
        <v>819</v>
      </c>
    </row>
    <row r="18" spans="2:6" ht="19.5" customHeight="1">
      <c r="B18" s="13"/>
      <c r="C18" s="14" t="s">
        <v>11</v>
      </c>
      <c r="D18" s="73"/>
      <c r="E18" s="14"/>
      <c r="F18" s="96">
        <v>764</v>
      </c>
    </row>
    <row r="19" spans="2:6" ht="19.5" customHeight="1">
      <c r="B19" s="13"/>
      <c r="C19" s="14" t="s">
        <v>12</v>
      </c>
      <c r="D19" s="72"/>
      <c r="E19" s="14"/>
      <c r="F19" s="96">
        <v>55</v>
      </c>
    </row>
    <row r="20" spans="2:6" ht="19.5" customHeight="1">
      <c r="B20" s="15"/>
      <c r="C20" s="16" t="s">
        <v>13</v>
      </c>
      <c r="D20" s="16"/>
      <c r="E20" s="16"/>
      <c r="F20" s="97"/>
    </row>
    <row r="21" spans="2:6" ht="19.5" customHeight="1">
      <c r="B21" s="15"/>
      <c r="C21" s="16" t="s">
        <v>14</v>
      </c>
      <c r="D21" s="16"/>
      <c r="E21" s="16"/>
      <c r="F21" s="97">
        <f>SUM(F22+F23+F24+F25+F27)</f>
        <v>295</v>
      </c>
    </row>
    <row r="22" spans="2:6" ht="25.5" customHeight="1">
      <c r="B22" s="17">
        <v>1</v>
      </c>
      <c r="C22" s="18" t="s">
        <v>15</v>
      </c>
      <c r="D22" s="18"/>
      <c r="E22" s="18"/>
      <c r="F22" s="98">
        <v>15</v>
      </c>
    </row>
    <row r="23" spans="2:6" ht="19.5" customHeight="1">
      <c r="B23" s="17">
        <v>2</v>
      </c>
      <c r="C23" s="18" t="s">
        <v>16</v>
      </c>
      <c r="D23" s="18"/>
      <c r="E23" s="18"/>
      <c r="F23" s="98">
        <v>100</v>
      </c>
    </row>
    <row r="24" spans="2:6" ht="27.75" customHeight="1">
      <c r="B24" s="17">
        <v>3</v>
      </c>
      <c r="C24" s="18" t="s">
        <v>17</v>
      </c>
      <c r="D24" s="18"/>
      <c r="E24" s="18"/>
      <c r="F24" s="98">
        <v>10</v>
      </c>
    </row>
    <row r="25" spans="2:6" ht="18.75" customHeight="1">
      <c r="B25" s="17">
        <v>4</v>
      </c>
      <c r="C25" s="19" t="s">
        <v>18</v>
      </c>
      <c r="D25" s="19"/>
      <c r="E25" s="19"/>
      <c r="F25" s="99">
        <v>70</v>
      </c>
    </row>
    <row r="26" spans="2:6" ht="19.5" customHeight="1" hidden="1">
      <c r="B26" s="17">
        <v>3</v>
      </c>
      <c r="C26" s="19" t="s">
        <v>19</v>
      </c>
      <c r="D26" s="19"/>
      <c r="E26" s="19"/>
      <c r="F26" s="100"/>
    </row>
    <row r="27" spans="2:6" ht="19.5" customHeight="1">
      <c r="B27" s="17">
        <v>5</v>
      </c>
      <c r="C27" s="19" t="s">
        <v>20</v>
      </c>
      <c r="D27" s="19"/>
      <c r="E27" s="19"/>
      <c r="F27" s="99">
        <v>100</v>
      </c>
    </row>
    <row r="28" spans="2:6" ht="19.5" customHeight="1">
      <c r="B28" s="15"/>
      <c r="C28" s="16" t="s">
        <v>21</v>
      </c>
      <c r="D28" s="16"/>
      <c r="E28" s="16"/>
      <c r="F28" s="101">
        <f>SUM(F29+F33+F36+F38+F41+F45+F47+F49+F51+F54+F59+F62+F65+F68+F72+F80+F84)+F87</f>
        <v>439</v>
      </c>
    </row>
    <row r="29" spans="2:6" ht="19.5" customHeight="1">
      <c r="B29" s="20">
        <v>1</v>
      </c>
      <c r="C29" s="21" t="s">
        <v>22</v>
      </c>
      <c r="D29" s="74"/>
      <c r="E29" s="21"/>
      <c r="F29" s="22">
        <f>SUM(F30+F31+F32)</f>
        <v>14</v>
      </c>
    </row>
    <row r="30" spans="2:6" ht="19.5" customHeight="1">
      <c r="B30" s="23"/>
      <c r="C30" s="24" t="s">
        <v>23</v>
      </c>
      <c r="D30" s="52" t="s">
        <v>95</v>
      </c>
      <c r="E30" s="75">
        <v>1</v>
      </c>
      <c r="F30" s="25">
        <v>7</v>
      </c>
    </row>
    <row r="31" spans="2:6" ht="19.5" customHeight="1">
      <c r="B31" s="23"/>
      <c r="C31" s="24" t="s">
        <v>24</v>
      </c>
      <c r="D31" s="52" t="s">
        <v>95</v>
      </c>
      <c r="E31" s="75">
        <v>1</v>
      </c>
      <c r="F31" s="25">
        <v>3</v>
      </c>
    </row>
    <row r="32" spans="2:6" ht="19.5" customHeight="1">
      <c r="B32" s="26"/>
      <c r="C32" s="27" t="s">
        <v>25</v>
      </c>
      <c r="D32" s="54" t="s">
        <v>95</v>
      </c>
      <c r="E32" s="76">
        <v>1</v>
      </c>
      <c r="F32" s="28">
        <v>4</v>
      </c>
    </row>
    <row r="33" spans="2:6" ht="19.5" customHeight="1">
      <c r="B33" s="29">
        <v>2</v>
      </c>
      <c r="C33" s="30" t="s">
        <v>26</v>
      </c>
      <c r="D33" s="30"/>
      <c r="E33" s="29"/>
      <c r="F33" s="31">
        <f>SUM(F34+F35)</f>
        <v>10</v>
      </c>
    </row>
    <row r="34" spans="2:6" ht="19.5" customHeight="1">
      <c r="B34" s="32"/>
      <c r="C34" s="30" t="s">
        <v>27</v>
      </c>
      <c r="D34" s="24" t="s">
        <v>95</v>
      </c>
      <c r="E34" s="32">
        <v>1</v>
      </c>
      <c r="F34" s="25">
        <v>5</v>
      </c>
    </row>
    <row r="35" spans="2:6" ht="19.5" customHeight="1">
      <c r="B35" s="33"/>
      <c r="C35" s="34" t="s">
        <v>28</v>
      </c>
      <c r="D35" s="24" t="s">
        <v>95</v>
      </c>
      <c r="E35" s="33">
        <v>1</v>
      </c>
      <c r="F35" s="25">
        <v>5</v>
      </c>
    </row>
    <row r="36" spans="2:6" ht="19.5" customHeight="1">
      <c r="B36" s="29">
        <v>3</v>
      </c>
      <c r="C36" s="35" t="s">
        <v>29</v>
      </c>
      <c r="D36" s="77"/>
      <c r="E36" s="78"/>
      <c r="F36" s="22">
        <f>SUM(F37)</f>
        <v>22</v>
      </c>
    </row>
    <row r="37" spans="2:6" ht="19.5" customHeight="1">
      <c r="B37" s="33"/>
      <c r="C37" s="35" t="s">
        <v>30</v>
      </c>
      <c r="D37" s="54" t="s">
        <v>95</v>
      </c>
      <c r="E37" s="79">
        <v>1</v>
      </c>
      <c r="F37" s="28">
        <v>22</v>
      </c>
    </row>
    <row r="38" spans="2:6" ht="19.5" customHeight="1">
      <c r="B38" s="29">
        <v>4</v>
      </c>
      <c r="C38" s="36" t="s">
        <v>31</v>
      </c>
      <c r="D38" s="80"/>
      <c r="E38" s="81"/>
      <c r="F38" s="31">
        <f>SUM(F39+F40)</f>
        <v>4</v>
      </c>
    </row>
    <row r="39" spans="2:6" ht="19.5" customHeight="1">
      <c r="B39" s="32"/>
      <c r="C39" s="24" t="s">
        <v>32</v>
      </c>
      <c r="D39" s="24" t="s">
        <v>95</v>
      </c>
      <c r="E39" s="75">
        <v>1</v>
      </c>
      <c r="F39" s="25">
        <v>2</v>
      </c>
    </row>
    <row r="40" spans="2:6" ht="19.5" customHeight="1">
      <c r="B40" s="33"/>
      <c r="C40" s="27" t="s">
        <v>33</v>
      </c>
      <c r="D40" s="24" t="s">
        <v>95</v>
      </c>
      <c r="E40" s="76">
        <v>1</v>
      </c>
      <c r="F40" s="28">
        <v>2</v>
      </c>
    </row>
    <row r="41" spans="2:6" ht="19.5" customHeight="1">
      <c r="B41" s="29">
        <v>5</v>
      </c>
      <c r="C41" s="21" t="s">
        <v>34</v>
      </c>
      <c r="D41" s="21"/>
      <c r="E41" s="82"/>
      <c r="F41" s="22">
        <f>SUM(F42+F43+F44)</f>
        <v>88</v>
      </c>
    </row>
    <row r="42" spans="2:6" ht="19.5" customHeight="1">
      <c r="B42" s="32"/>
      <c r="C42" s="24" t="s">
        <v>35</v>
      </c>
      <c r="D42" s="24" t="s">
        <v>95</v>
      </c>
      <c r="E42" s="75">
        <v>1</v>
      </c>
      <c r="F42" s="25">
        <v>50</v>
      </c>
    </row>
    <row r="43" spans="2:6" ht="19.5" customHeight="1">
      <c r="B43" s="32"/>
      <c r="C43" s="24" t="s">
        <v>36</v>
      </c>
      <c r="D43" s="24" t="s">
        <v>95</v>
      </c>
      <c r="E43" s="75">
        <v>1</v>
      </c>
      <c r="F43" s="25">
        <v>25</v>
      </c>
    </row>
    <row r="44" spans="2:6" ht="19.5" customHeight="1">
      <c r="B44" s="33"/>
      <c r="C44" s="24" t="s">
        <v>37</v>
      </c>
      <c r="D44" s="24" t="s">
        <v>95</v>
      </c>
      <c r="E44" s="75">
        <v>1</v>
      </c>
      <c r="F44" s="28">
        <v>13</v>
      </c>
    </row>
    <row r="45" spans="2:6" ht="19.5" customHeight="1">
      <c r="B45" s="29">
        <v>6</v>
      </c>
      <c r="C45" s="36" t="s">
        <v>38</v>
      </c>
      <c r="D45" s="36"/>
      <c r="E45" s="50"/>
      <c r="F45" s="31">
        <f>SUM(F46)</f>
        <v>8</v>
      </c>
    </row>
    <row r="46" spans="2:6" ht="19.5" customHeight="1">
      <c r="B46" s="33"/>
      <c r="C46" s="27" t="s">
        <v>39</v>
      </c>
      <c r="D46" s="27" t="s">
        <v>95</v>
      </c>
      <c r="E46" s="79">
        <v>1</v>
      </c>
      <c r="F46" s="28">
        <v>8</v>
      </c>
    </row>
    <row r="47" spans="2:6" ht="19.5" customHeight="1">
      <c r="B47" s="29">
        <v>7</v>
      </c>
      <c r="C47" s="37" t="s">
        <v>40</v>
      </c>
      <c r="D47" s="37"/>
      <c r="E47" s="83"/>
      <c r="F47" s="22">
        <v>10</v>
      </c>
    </row>
    <row r="48" spans="2:6" ht="19.5" customHeight="1">
      <c r="B48" s="33"/>
      <c r="C48" s="24" t="s">
        <v>41</v>
      </c>
      <c r="D48" s="24" t="s">
        <v>95</v>
      </c>
      <c r="E48" s="75">
        <v>1</v>
      </c>
      <c r="F48" s="25">
        <v>10</v>
      </c>
    </row>
    <row r="49" spans="2:6" ht="19.5" customHeight="1">
      <c r="B49" s="29">
        <v>8</v>
      </c>
      <c r="C49" s="38" t="s">
        <v>42</v>
      </c>
      <c r="D49" s="38"/>
      <c r="E49" s="84"/>
      <c r="F49" s="22">
        <v>20</v>
      </c>
    </row>
    <row r="50" spans="2:6" ht="19.5" customHeight="1">
      <c r="B50" s="32"/>
      <c r="C50" s="30" t="s">
        <v>43</v>
      </c>
      <c r="D50" s="24" t="s">
        <v>95</v>
      </c>
      <c r="E50" s="23">
        <v>6</v>
      </c>
      <c r="F50" s="25">
        <v>20</v>
      </c>
    </row>
    <row r="51" spans="2:6" ht="19.5" customHeight="1">
      <c r="B51" s="29">
        <v>9</v>
      </c>
      <c r="C51" s="94" t="s">
        <v>44</v>
      </c>
      <c r="D51" s="39"/>
      <c r="E51" s="20"/>
      <c r="F51" s="22">
        <v>12</v>
      </c>
    </row>
    <row r="52" spans="2:6" ht="19.5" customHeight="1">
      <c r="B52" s="32"/>
      <c r="C52" s="43" t="s">
        <v>37</v>
      </c>
      <c r="D52" s="24" t="s">
        <v>95</v>
      </c>
      <c r="E52" s="23">
        <v>2</v>
      </c>
      <c r="F52" s="25">
        <v>12</v>
      </c>
    </row>
    <row r="53" spans="2:6" ht="19.5" customHeight="1">
      <c r="B53" s="33"/>
      <c r="C53" s="95"/>
      <c r="D53" s="34"/>
      <c r="E53" s="26"/>
      <c r="F53" s="28"/>
    </row>
    <row r="54" spans="2:6" ht="19.5" customHeight="1">
      <c r="B54" s="32">
        <v>10</v>
      </c>
      <c r="C54" s="21" t="s">
        <v>45</v>
      </c>
      <c r="D54" s="21"/>
      <c r="E54" s="82"/>
      <c r="F54" s="22">
        <f>SUM(F55+F56+F57+F58)</f>
        <v>26</v>
      </c>
    </row>
    <row r="55" spans="2:6" ht="19.5" customHeight="1">
      <c r="B55" s="32"/>
      <c r="C55" s="30" t="s">
        <v>46</v>
      </c>
      <c r="D55" s="24" t="s">
        <v>95</v>
      </c>
      <c r="E55" s="23">
        <v>1</v>
      </c>
      <c r="F55" s="25">
        <v>20</v>
      </c>
    </row>
    <row r="56" spans="2:6" ht="19.5" customHeight="1">
      <c r="B56" s="32"/>
      <c r="C56" s="30" t="s">
        <v>47</v>
      </c>
      <c r="D56" s="24" t="s">
        <v>95</v>
      </c>
      <c r="E56" s="23">
        <v>2</v>
      </c>
      <c r="F56" s="25">
        <v>0.14</v>
      </c>
    </row>
    <row r="57" spans="2:6" ht="19.5" customHeight="1">
      <c r="B57" s="32"/>
      <c r="C57" s="30" t="s">
        <v>25</v>
      </c>
      <c r="D57" s="24" t="s">
        <v>95</v>
      </c>
      <c r="E57" s="23">
        <v>15</v>
      </c>
      <c r="F57" s="25">
        <v>3</v>
      </c>
    </row>
    <row r="58" spans="2:6" ht="19.5" customHeight="1">
      <c r="B58" s="33"/>
      <c r="C58" s="30" t="s">
        <v>48</v>
      </c>
      <c r="D58" s="24" t="s">
        <v>95</v>
      </c>
      <c r="E58" s="23">
        <v>2</v>
      </c>
      <c r="F58" s="25">
        <v>2.86</v>
      </c>
    </row>
    <row r="59" spans="2:6" ht="19.5" customHeight="1">
      <c r="B59" s="29">
        <v>11</v>
      </c>
      <c r="C59" s="21" t="s">
        <v>49</v>
      </c>
      <c r="D59" s="21"/>
      <c r="E59" s="21"/>
      <c r="F59" s="22">
        <f>SUM(F60+F61)</f>
        <v>13</v>
      </c>
    </row>
    <row r="60" spans="2:6" ht="19.5" customHeight="1">
      <c r="B60" s="32"/>
      <c r="C60" s="40" t="s">
        <v>50</v>
      </c>
      <c r="D60" s="24" t="s">
        <v>95</v>
      </c>
      <c r="E60" s="23">
        <v>6</v>
      </c>
      <c r="F60" s="25">
        <v>2</v>
      </c>
    </row>
    <row r="61" spans="2:6" ht="19.5" customHeight="1">
      <c r="B61" s="33"/>
      <c r="C61" s="40" t="s">
        <v>51</v>
      </c>
      <c r="D61" s="24" t="s">
        <v>95</v>
      </c>
      <c r="E61" s="23">
        <v>1</v>
      </c>
      <c r="F61" s="25">
        <v>11</v>
      </c>
    </row>
    <row r="62" spans="2:6" ht="19.5" customHeight="1">
      <c r="B62" s="29">
        <v>12</v>
      </c>
      <c r="C62" s="41" t="s">
        <v>52</v>
      </c>
      <c r="D62" s="41"/>
      <c r="E62" s="20"/>
      <c r="F62" s="22">
        <f>SUM(F63+F64)</f>
        <v>10</v>
      </c>
    </row>
    <row r="63" spans="2:6" ht="19.5" customHeight="1">
      <c r="B63" s="32"/>
      <c r="C63" s="40" t="s">
        <v>53</v>
      </c>
      <c r="D63" s="24" t="s">
        <v>95</v>
      </c>
      <c r="E63" s="23">
        <v>1</v>
      </c>
      <c r="F63" s="25">
        <v>5</v>
      </c>
    </row>
    <row r="64" spans="2:6" ht="19.5" customHeight="1">
      <c r="B64" s="32"/>
      <c r="C64" s="42" t="s">
        <v>54</v>
      </c>
      <c r="D64" s="24" t="s">
        <v>95</v>
      </c>
      <c r="E64" s="26">
        <v>1</v>
      </c>
      <c r="F64" s="28">
        <v>5</v>
      </c>
    </row>
    <row r="65" spans="2:6" ht="19.5" customHeight="1">
      <c r="B65" s="29">
        <v>13</v>
      </c>
      <c r="C65" s="43" t="s">
        <v>55</v>
      </c>
      <c r="D65" s="59"/>
      <c r="E65" s="85"/>
      <c r="F65" s="31">
        <v>7</v>
      </c>
    </row>
    <row r="66" spans="2:6" ht="19.5" customHeight="1">
      <c r="B66" s="32"/>
      <c r="C66" s="44" t="s">
        <v>50</v>
      </c>
      <c r="D66" s="52" t="s">
        <v>95</v>
      </c>
      <c r="E66" s="85">
        <v>2</v>
      </c>
      <c r="F66" s="25">
        <v>7</v>
      </c>
    </row>
    <row r="67" spans="2:6" ht="19.5" customHeight="1">
      <c r="B67" s="33"/>
      <c r="C67" s="44"/>
      <c r="D67" s="86"/>
      <c r="E67" s="85"/>
      <c r="F67" s="25"/>
    </row>
    <row r="68" spans="2:6" ht="19.5" customHeight="1">
      <c r="B68" s="32">
        <v>14</v>
      </c>
      <c r="C68" s="21" t="s">
        <v>56</v>
      </c>
      <c r="D68" s="21"/>
      <c r="E68" s="82"/>
      <c r="F68" s="22">
        <f>SUM(F69+F70+F71)</f>
        <v>60</v>
      </c>
    </row>
    <row r="69" spans="2:6" ht="19.5" customHeight="1">
      <c r="B69" s="32"/>
      <c r="C69" s="24" t="s">
        <v>57</v>
      </c>
      <c r="D69" s="24" t="s">
        <v>95</v>
      </c>
      <c r="E69" s="75">
        <v>1</v>
      </c>
      <c r="F69" s="25">
        <v>35</v>
      </c>
    </row>
    <row r="70" spans="2:6" ht="19.5" customHeight="1">
      <c r="B70" s="32"/>
      <c r="C70" s="45" t="s">
        <v>58</v>
      </c>
      <c r="D70" s="24" t="s">
        <v>95</v>
      </c>
      <c r="E70" s="87">
        <v>1</v>
      </c>
      <c r="F70" s="25">
        <v>10</v>
      </c>
    </row>
    <row r="71" spans="2:6" ht="19.5" customHeight="1">
      <c r="B71" s="33"/>
      <c r="C71" s="27" t="s">
        <v>59</v>
      </c>
      <c r="D71" s="24" t="s">
        <v>95</v>
      </c>
      <c r="E71" s="76">
        <v>1</v>
      </c>
      <c r="F71" s="28">
        <v>15</v>
      </c>
    </row>
    <row r="72" spans="2:6" ht="19.5" customHeight="1">
      <c r="B72" s="29">
        <v>15</v>
      </c>
      <c r="C72" s="21" t="s">
        <v>60</v>
      </c>
      <c r="D72" s="24"/>
      <c r="E72" s="75"/>
      <c r="F72" s="31">
        <f>SUM(F73+F74+F75+F76+F77+F79+F78)</f>
        <v>50</v>
      </c>
    </row>
    <row r="73" spans="2:6" ht="19.5" customHeight="1">
      <c r="B73" s="32"/>
      <c r="C73" s="24" t="s">
        <v>43</v>
      </c>
      <c r="D73" s="24" t="s">
        <v>95</v>
      </c>
      <c r="E73" s="75">
        <v>4</v>
      </c>
      <c r="F73" s="25">
        <v>12</v>
      </c>
    </row>
    <row r="74" spans="2:6" ht="19.5" customHeight="1">
      <c r="B74" s="32"/>
      <c r="C74" s="24" t="s">
        <v>61</v>
      </c>
      <c r="D74" s="24" t="s">
        <v>95</v>
      </c>
      <c r="E74" s="75">
        <v>4</v>
      </c>
      <c r="F74" s="25">
        <v>12</v>
      </c>
    </row>
    <row r="75" spans="2:6" ht="19.5" customHeight="1">
      <c r="B75" s="32"/>
      <c r="C75" s="24" t="s">
        <v>62</v>
      </c>
      <c r="D75" s="24" t="s">
        <v>95</v>
      </c>
      <c r="E75" s="75">
        <v>2</v>
      </c>
      <c r="F75" s="25">
        <v>5</v>
      </c>
    </row>
    <row r="76" spans="2:6" ht="19.5" customHeight="1">
      <c r="B76" s="32"/>
      <c r="C76" s="40" t="s">
        <v>63</v>
      </c>
      <c r="D76" s="24" t="s">
        <v>95</v>
      </c>
      <c r="E76" s="23">
        <v>4</v>
      </c>
      <c r="F76" s="25">
        <v>6</v>
      </c>
    </row>
    <row r="77" spans="2:6" ht="19.5" customHeight="1">
      <c r="B77" s="32"/>
      <c r="C77" s="40" t="s">
        <v>64</v>
      </c>
      <c r="D77" s="24" t="s">
        <v>95</v>
      </c>
      <c r="E77" s="23">
        <v>1</v>
      </c>
      <c r="F77" s="25">
        <v>6</v>
      </c>
    </row>
    <row r="78" spans="2:6" ht="19.5" customHeight="1">
      <c r="B78" s="32"/>
      <c r="C78" s="40" t="s">
        <v>65</v>
      </c>
      <c r="D78" s="24" t="s">
        <v>95</v>
      </c>
      <c r="E78" s="23">
        <v>1</v>
      </c>
      <c r="F78" s="25">
        <v>5</v>
      </c>
    </row>
    <row r="79" spans="2:6" ht="19.5" customHeight="1">
      <c r="B79" s="46"/>
      <c r="C79" s="40" t="s">
        <v>66</v>
      </c>
      <c r="D79" s="24" t="s">
        <v>95</v>
      </c>
      <c r="E79" s="23">
        <v>1</v>
      </c>
      <c r="F79" s="25">
        <v>4</v>
      </c>
    </row>
    <row r="80" spans="2:6" ht="19.5" customHeight="1">
      <c r="B80" s="47">
        <v>16</v>
      </c>
      <c r="C80" s="21" t="s">
        <v>67</v>
      </c>
      <c r="D80" s="21"/>
      <c r="E80" s="82"/>
      <c r="F80" s="22">
        <f>SUM(F81+F82+F83)</f>
        <v>20</v>
      </c>
    </row>
    <row r="81" spans="2:6" ht="19.5" customHeight="1">
      <c r="B81" s="32"/>
      <c r="C81" s="24" t="s">
        <v>68</v>
      </c>
      <c r="D81" s="24" t="s">
        <v>95</v>
      </c>
      <c r="E81" s="75">
        <v>10</v>
      </c>
      <c r="F81" s="25">
        <v>4</v>
      </c>
    </row>
    <row r="82" spans="2:6" ht="19.5" customHeight="1">
      <c r="B82" s="32"/>
      <c r="C82" s="24" t="s">
        <v>50</v>
      </c>
      <c r="D82" s="24" t="s">
        <v>95</v>
      </c>
      <c r="E82" s="75">
        <v>2</v>
      </c>
      <c r="F82" s="25">
        <v>6</v>
      </c>
    </row>
    <row r="83" spans="2:6" ht="19.5" customHeight="1">
      <c r="B83" s="33"/>
      <c r="C83" s="27" t="s">
        <v>69</v>
      </c>
      <c r="D83" s="24" t="s">
        <v>95</v>
      </c>
      <c r="E83" s="76">
        <v>5</v>
      </c>
      <c r="F83" s="28">
        <v>10</v>
      </c>
    </row>
    <row r="84" spans="2:6" ht="19.5" customHeight="1">
      <c r="B84" s="29">
        <v>17</v>
      </c>
      <c r="C84" s="48" t="s">
        <v>70</v>
      </c>
      <c r="D84" s="48"/>
      <c r="E84" s="88"/>
      <c r="F84" s="49">
        <f>SUM(F85+F86)</f>
        <v>10</v>
      </c>
    </row>
    <row r="85" spans="2:6" ht="19.5" customHeight="1">
      <c r="B85" s="32"/>
      <c r="C85" s="24" t="s">
        <v>71</v>
      </c>
      <c r="D85" s="24" t="s">
        <v>95</v>
      </c>
      <c r="E85" s="75">
        <v>1</v>
      </c>
      <c r="F85" s="25">
        <v>1.6</v>
      </c>
    </row>
    <row r="86" spans="2:6" ht="19.5" customHeight="1">
      <c r="B86" s="32"/>
      <c r="C86" s="24" t="s">
        <v>72</v>
      </c>
      <c r="D86" s="24" t="s">
        <v>95</v>
      </c>
      <c r="E86" s="75">
        <v>1</v>
      </c>
      <c r="F86" s="25">
        <v>8.4</v>
      </c>
    </row>
    <row r="87" spans="2:6" ht="19.5" customHeight="1">
      <c r="B87" s="20">
        <v>18</v>
      </c>
      <c r="C87" s="50" t="s">
        <v>73</v>
      </c>
      <c r="D87" s="50"/>
      <c r="E87" s="89"/>
      <c r="F87" s="51">
        <f>SUM(F88+F89+F90+F91+F92+F93+F94)</f>
        <v>55</v>
      </c>
    </row>
    <row r="88" spans="2:6" ht="19.5" customHeight="1">
      <c r="B88" s="23"/>
      <c r="C88" s="52" t="s">
        <v>74</v>
      </c>
      <c r="D88" s="52" t="s">
        <v>95</v>
      </c>
      <c r="E88" s="90">
        <v>2</v>
      </c>
      <c r="F88" s="53">
        <v>13</v>
      </c>
    </row>
    <row r="89" spans="2:6" ht="19.5" customHeight="1">
      <c r="B89" s="23"/>
      <c r="C89" s="52" t="s">
        <v>75</v>
      </c>
      <c r="D89" s="52" t="s">
        <v>95</v>
      </c>
      <c r="E89" s="90">
        <v>1</v>
      </c>
      <c r="F89" s="53">
        <v>8.2</v>
      </c>
    </row>
    <row r="90" spans="2:6" ht="19.5" customHeight="1">
      <c r="B90" s="23"/>
      <c r="C90" s="52" t="s">
        <v>76</v>
      </c>
      <c r="D90" s="52" t="s">
        <v>95</v>
      </c>
      <c r="E90" s="90">
        <v>4</v>
      </c>
      <c r="F90" s="53">
        <v>8.8</v>
      </c>
    </row>
    <row r="91" spans="2:6" ht="19.5" customHeight="1">
      <c r="B91" s="23"/>
      <c r="C91" s="52" t="s">
        <v>77</v>
      </c>
      <c r="D91" s="52" t="s">
        <v>95</v>
      </c>
      <c r="E91" s="90">
        <v>1</v>
      </c>
      <c r="F91" s="53">
        <v>10.5</v>
      </c>
    </row>
    <row r="92" spans="2:6" ht="19.5" customHeight="1">
      <c r="B92" s="23"/>
      <c r="C92" s="52" t="s">
        <v>78</v>
      </c>
      <c r="D92" s="52" t="s">
        <v>95</v>
      </c>
      <c r="E92" s="90">
        <v>2</v>
      </c>
      <c r="F92" s="53">
        <v>5</v>
      </c>
    </row>
    <row r="93" spans="2:6" ht="19.5" customHeight="1">
      <c r="B93" s="23"/>
      <c r="C93" s="52" t="s">
        <v>79</v>
      </c>
      <c r="D93" s="52" t="s">
        <v>95</v>
      </c>
      <c r="E93" s="90">
        <v>2</v>
      </c>
      <c r="F93" s="53">
        <v>6</v>
      </c>
    </row>
    <row r="94" spans="2:6" ht="19.5" customHeight="1">
      <c r="B94" s="26"/>
      <c r="C94" s="54" t="s">
        <v>80</v>
      </c>
      <c r="D94" s="54" t="s">
        <v>95</v>
      </c>
      <c r="E94" s="79">
        <v>1</v>
      </c>
      <c r="F94" s="55">
        <v>3.5</v>
      </c>
    </row>
    <row r="95" spans="2:6" ht="19.5" customHeight="1">
      <c r="B95" s="56" t="s">
        <v>81</v>
      </c>
      <c r="C95" s="57" t="s">
        <v>82</v>
      </c>
      <c r="D95" s="57"/>
      <c r="E95" s="57"/>
      <c r="F95" s="58"/>
    </row>
    <row r="96" spans="2:6" ht="19.5" customHeight="1">
      <c r="B96" s="23"/>
      <c r="C96" s="34"/>
      <c r="D96" s="34"/>
      <c r="E96" s="34"/>
      <c r="F96" s="28"/>
    </row>
    <row r="97" spans="2:6" ht="19.5" customHeight="1">
      <c r="B97" s="59"/>
      <c r="C97" s="60" t="s">
        <v>83</v>
      </c>
      <c r="D97" s="60"/>
      <c r="E97" s="60"/>
      <c r="F97" s="61"/>
    </row>
    <row r="98" spans="2:6" ht="19.5" customHeight="1">
      <c r="B98" s="62" t="s">
        <v>84</v>
      </c>
      <c r="C98" s="57" t="s">
        <v>85</v>
      </c>
      <c r="D98" s="57"/>
      <c r="E98" s="57"/>
      <c r="F98" s="31">
        <f>SUM(F100+F104)</f>
        <v>85</v>
      </c>
    </row>
    <row r="99" spans="2:6" ht="19.5" customHeight="1">
      <c r="B99" s="63"/>
      <c r="C99" s="64" t="s">
        <v>86</v>
      </c>
      <c r="D99" s="64"/>
      <c r="E99" s="64"/>
      <c r="F99" s="28"/>
    </row>
    <row r="100" spans="2:6" ht="19.5" customHeight="1">
      <c r="B100" s="29">
        <v>1</v>
      </c>
      <c r="C100" s="21" t="s">
        <v>60</v>
      </c>
      <c r="D100" s="21"/>
      <c r="E100" s="21"/>
      <c r="F100" s="22">
        <f>SUM(F103+F101+F102)</f>
        <v>55</v>
      </c>
    </row>
    <row r="101" spans="2:6" ht="19.5" customHeight="1">
      <c r="B101" s="32"/>
      <c r="C101" s="24" t="s">
        <v>87</v>
      </c>
      <c r="D101" s="24"/>
      <c r="E101" s="24"/>
      <c r="F101" s="25">
        <v>20</v>
      </c>
    </row>
    <row r="102" spans="2:6" ht="19.5" customHeight="1">
      <c r="B102" s="32"/>
      <c r="C102" s="24" t="s">
        <v>88</v>
      </c>
      <c r="D102" s="24"/>
      <c r="E102" s="24"/>
      <c r="F102" s="25">
        <v>30</v>
      </c>
    </row>
    <row r="103" spans="2:6" ht="19.5" customHeight="1">
      <c r="B103" s="33"/>
      <c r="C103" s="27" t="s">
        <v>89</v>
      </c>
      <c r="D103" s="27"/>
      <c r="E103" s="27"/>
      <c r="F103" s="28">
        <v>5</v>
      </c>
    </row>
    <row r="104" spans="2:6" ht="19.5" customHeight="1">
      <c r="B104" s="29">
        <v>2</v>
      </c>
      <c r="C104" s="21" t="s">
        <v>90</v>
      </c>
      <c r="D104" s="21"/>
      <c r="E104" s="21"/>
      <c r="F104" s="22">
        <f>SUM(F105)</f>
        <v>30</v>
      </c>
    </row>
    <row r="105" spans="2:6" ht="19.5" customHeight="1">
      <c r="B105" s="65"/>
      <c r="C105" s="27" t="s">
        <v>91</v>
      </c>
      <c r="D105" s="27"/>
      <c r="E105" s="27"/>
      <c r="F105" s="28">
        <v>30</v>
      </c>
    </row>
    <row r="107" ht="15">
      <c r="C107" s="102" t="s">
        <v>98</v>
      </c>
    </row>
    <row r="108" ht="15">
      <c r="C108" s="102" t="s">
        <v>99</v>
      </c>
    </row>
  </sheetData>
  <printOptions/>
  <pageMargins left="0.1968503937007874" right="0.1968503937007874" top="0.984251968503937" bottom="0.3937007874015748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Financiar1</dc:creator>
  <cp:keywords/>
  <dc:description/>
  <cp:lastModifiedBy>Financiar1</cp:lastModifiedBy>
  <cp:lastPrinted>2009-04-03T07:50:07Z</cp:lastPrinted>
  <dcterms:created xsi:type="dcterms:W3CDTF">2009-03-30T12:55:08Z</dcterms:created>
  <dcterms:modified xsi:type="dcterms:W3CDTF">2009-04-03T07:50:42Z</dcterms:modified>
  <cp:category/>
  <cp:version/>
  <cp:contentType/>
  <cp:contentStatus/>
</cp:coreProperties>
</file>